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Zarząd 15 listopad 2021\"/>
    </mc:Choice>
  </mc:AlternateContent>
  <xr:revisionPtr revIDLastSave="0" documentId="8_{4EED8ED8-467C-4CB2-98A6-AA8872D9966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ydatki" sheetId="1" r:id="rId1"/>
    <sheet name="przychody" sheetId="4" r:id="rId2"/>
    <sheet name="dochody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" l="1"/>
  <c r="F23" i="1"/>
  <c r="F17" i="1" l="1"/>
  <c r="F9" i="1" l="1"/>
  <c r="F15" i="1" l="1"/>
  <c r="E17" i="3" l="1"/>
  <c r="F12" i="1" l="1"/>
  <c r="D15" i="4" l="1"/>
  <c r="F24" i="1" l="1"/>
  <c r="F22" i="1"/>
  <c r="F21" i="1"/>
  <c r="F20" i="1"/>
  <c r="F19" i="1"/>
  <c r="F18" i="1"/>
  <c r="F14" i="1"/>
  <c r="F13" i="1"/>
  <c r="G13" i="1" s="1"/>
  <c r="F10" i="1"/>
  <c r="G10" i="1" s="1"/>
  <c r="G9" i="1"/>
  <c r="G25" i="1" l="1"/>
  <c r="H25" i="1" l="1"/>
  <c r="E25" i="1"/>
  <c r="F11" i="1"/>
  <c r="F25" i="1" l="1"/>
</calcChain>
</file>

<file path=xl/sharedStrings.xml><?xml version="1.0" encoding="utf-8"?>
<sst xmlns="http://schemas.openxmlformats.org/spreadsheetml/2006/main" count="71" uniqueCount="59">
  <si>
    <t>Dział</t>
  </si>
  <si>
    <t>Rozdział</t>
  </si>
  <si>
    <t>§</t>
  </si>
  <si>
    <t>Nazwa</t>
  </si>
  <si>
    <t>z tego</t>
  </si>
  <si>
    <t>Wydatki bieżące</t>
  </si>
  <si>
    <t>w tym</t>
  </si>
  <si>
    <t>Dotacje</t>
  </si>
  <si>
    <t>Wydatki na obsługę długu</t>
  </si>
  <si>
    <t>Wydatki majątkowe</t>
  </si>
  <si>
    <t>Wynagro-dzenia</t>
  </si>
  <si>
    <t>Pochodne od wynagro-dzeń</t>
  </si>
  <si>
    <t>Wydatki z tytułu poręczeń i gwarancji</t>
  </si>
  <si>
    <t>Wynagrodzenia osobowe prac.</t>
  </si>
  <si>
    <t>Dodatkowe wynagrodzenie roczne</t>
  </si>
  <si>
    <t>Składki na ubezpieczenia społeczne</t>
  </si>
  <si>
    <t>Składki na Fundusz Pracy</t>
  </si>
  <si>
    <t>Wynagrodzenia bezzosobowe</t>
  </si>
  <si>
    <t>Zakup materiałów i wyposażenia</t>
  </si>
  <si>
    <t>Zakup usług pozostałych</t>
  </si>
  <si>
    <t>Opłaty za administrowanie i czynsze za budynki, lokale i pomieszczenia garażowe</t>
  </si>
  <si>
    <t>Podróże służbowe krajowe</t>
  </si>
  <si>
    <t>Odpisy na ZFŚS</t>
  </si>
  <si>
    <t>Źródło dochodów</t>
  </si>
  <si>
    <t>1.</t>
  </si>
  <si>
    <t>2.</t>
  </si>
  <si>
    <t>3.</t>
  </si>
  <si>
    <t>4.</t>
  </si>
  <si>
    <t>5.</t>
  </si>
  <si>
    <t>Dochody bieżące</t>
  </si>
  <si>
    <t>Dochody ogółem</t>
  </si>
  <si>
    <t xml:space="preserve">Załącznik nr 1 </t>
  </si>
  <si>
    <t>Ogółem wydatki</t>
  </si>
  <si>
    <t xml:space="preserve">Załącznik nr 3 </t>
  </si>
  <si>
    <t>L.p.</t>
  </si>
  <si>
    <t>Treść</t>
  </si>
  <si>
    <t>Przychody ogółem:</t>
  </si>
  <si>
    <t>Klasyfikacja §</t>
  </si>
  <si>
    <t>Rozchody ogółem:</t>
  </si>
  <si>
    <t>Rezerwy</t>
  </si>
  <si>
    <t>Załącznik nr 2</t>
  </si>
  <si>
    <t>Nadwyżki z lat ubiegłych</t>
  </si>
  <si>
    <t>0400</t>
  </si>
  <si>
    <t>wpływy z opłaty produktowej</t>
  </si>
  <si>
    <t>Opłaty z tytułu zakupu usług telekomunikacyjnych</t>
  </si>
  <si>
    <t xml:space="preserve"> do Uchwały Zarządu Związku</t>
  </si>
  <si>
    <t>Różne opłaty i składki</t>
  </si>
  <si>
    <t>Zakup usług zdrowotnych</t>
  </si>
  <si>
    <t>0920</t>
  </si>
  <si>
    <t>wpływy z pozostałych odsetek</t>
  </si>
  <si>
    <t>Zakup usług remontowych</t>
  </si>
  <si>
    <t>Wpłaty na PPK finansowane przez podmiot zatrudniający</t>
  </si>
  <si>
    <t>Wydatki Związku "EKOGOK" na 2022 r.</t>
  </si>
  <si>
    <t>Plan 2022 r.</t>
  </si>
  <si>
    <t>Dochody Związku "EKOGOK" na 2022 rok</t>
  </si>
  <si>
    <t>Przychody i Rozchody Związku "EKOGOK" na 2022 rok</t>
  </si>
  <si>
    <t>Plan na 2022r.</t>
  </si>
  <si>
    <t>Rok 2022 r.</t>
  </si>
  <si>
    <t>nr 16/21 z dnia 15 listopada 2021r.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</si>
</sst>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zcionka tekstu podstawowego"/>
      <family val="2"/>
      <charset val="238"/>
    </font>
    <font>
      <sz val="12"/>
      <color theme="1"/>
      <name val="Czcionka tekstu podstawowego"/>
      <family val="2"/>
      <charset val="238"/>
    </font>
    <font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4"/>
      <color theme="1"/>
      <name val="Czcionka tekstu podstawowego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zcionka tekstu podstawowego"/>
      <charset val="238"/>
    </font>
    <font>
      <sz val="7"/>
      <color rgb="FF676767"/>
      <name val="Verdan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4" fontId="0" fillId="0" borderId="0" xfId="0" applyNumberFormat="1"/>
    <xf numFmtId="49" fontId="0" fillId="0" borderId="0" xfId="0" applyNumberFormat="1"/>
    <xf numFmtId="0" fontId="7" fillId="0" borderId="0" xfId="0" applyFont="1"/>
    <xf numFmtId="49" fontId="7" fillId="0" borderId="0" xfId="0" applyNumberFormat="1" applyFont="1"/>
    <xf numFmtId="4" fontId="7" fillId="0" borderId="0" xfId="0" applyNumberFormat="1" applyFont="1"/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2" fillId="2" borderId="1" xfId="0" applyFont="1" applyFill="1" applyBorder="1"/>
    <xf numFmtId="49" fontId="11" fillId="2" borderId="1" xfId="0" applyNumberFormat="1" applyFont="1" applyFill="1" applyBorder="1" applyAlignment="1">
      <alignment horizontal="center"/>
    </xf>
    <xf numFmtId="4" fontId="11" fillId="2" borderId="1" xfId="0" applyNumberFormat="1" applyFont="1" applyFill="1" applyBorder="1"/>
    <xf numFmtId="0" fontId="12" fillId="2" borderId="0" xfId="0" applyFont="1" applyFill="1"/>
    <xf numFmtId="0" fontId="13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0" fillId="0" borderId="0" xfId="0" applyNumberFormat="1" applyAlignment="1">
      <alignment horizontal="right"/>
    </xf>
    <xf numFmtId="4" fontId="14" fillId="0" borderId="0" xfId="0" applyNumberFormat="1" applyFont="1" applyAlignment="1">
      <alignment horizontal="right"/>
    </xf>
    <xf numFmtId="0" fontId="15" fillId="0" borderId="0" xfId="0" applyFont="1"/>
    <xf numFmtId="0" fontId="15" fillId="0" borderId="0" xfId="0" applyFont="1" applyAlignment="1">
      <alignment wrapText="1"/>
    </xf>
    <xf numFmtId="0" fontId="8" fillId="0" borderId="0" xfId="0" applyFont="1"/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wrapText="1"/>
    </xf>
    <xf numFmtId="4" fontId="15" fillId="0" borderId="1" xfId="0" applyNumberFormat="1" applyFont="1" applyBorder="1"/>
    <xf numFmtId="0" fontId="8" fillId="2" borderId="0" xfId="0" applyFont="1" applyFill="1"/>
    <xf numFmtId="0" fontId="15" fillId="0" borderId="1" xfId="0" applyFont="1" applyBorder="1" applyAlignment="1"/>
    <xf numFmtId="0" fontId="16" fillId="2" borderId="1" xfId="0" applyFont="1" applyFill="1" applyBorder="1" applyAlignment="1">
      <alignment horizontal="center" vertical="center" wrapText="1"/>
    </xf>
    <xf numFmtId="4" fontId="17" fillId="2" borderId="1" xfId="0" applyNumberFormat="1" applyFont="1" applyFill="1" applyBorder="1"/>
    <xf numFmtId="0" fontId="17" fillId="2" borderId="1" xfId="0" applyFont="1" applyFill="1" applyBorder="1"/>
    <xf numFmtId="0" fontId="6" fillId="0" borderId="1" xfId="0" applyFont="1" applyBorder="1" applyAlignment="1">
      <alignment horizontal="center"/>
    </xf>
    <xf numFmtId="4" fontId="18" fillId="0" borderId="1" xfId="0" applyNumberFormat="1" applyFont="1" applyBorder="1"/>
    <xf numFmtId="0" fontId="18" fillId="2" borderId="1" xfId="0" applyFont="1" applyFill="1" applyBorder="1" applyAlignment="1">
      <alignment horizontal="center" vertical="center"/>
    </xf>
    <xf numFmtId="4" fontId="15" fillId="0" borderId="0" xfId="0" applyNumberFormat="1" applyFont="1"/>
    <xf numFmtId="0" fontId="7" fillId="0" borderId="1" xfId="0" applyFont="1" applyBorder="1" applyAlignment="1">
      <alignment horizontal="center"/>
    </xf>
    <xf numFmtId="4" fontId="10" fillId="0" borderId="1" xfId="0" applyNumberFormat="1" applyFont="1" applyBorder="1" applyAlignment="1">
      <alignment horizontal="right" vertical="center"/>
    </xf>
    <xf numFmtId="4" fontId="7" fillId="0" borderId="1" xfId="0" applyNumberFormat="1" applyFont="1" applyBorder="1" applyAlignment="1">
      <alignment horizontal="right"/>
    </xf>
    <xf numFmtId="0" fontId="15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wrapText="1"/>
    </xf>
    <xf numFmtId="4" fontId="15" fillId="3" borderId="1" xfId="0" applyNumberFormat="1" applyFont="1" applyFill="1" applyBorder="1"/>
    <xf numFmtId="0" fontId="3" fillId="3" borderId="1" xfId="0" applyFont="1" applyFill="1" applyBorder="1" applyAlignment="1">
      <alignment wrapText="1"/>
    </xf>
    <xf numFmtId="0" fontId="15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19" fillId="0" borderId="0" xfId="0" applyFont="1"/>
    <xf numFmtId="0" fontId="1" fillId="3" borderId="1" xfId="0" applyFont="1" applyFill="1" applyBorder="1" applyAlignment="1">
      <alignment wrapText="1"/>
    </xf>
    <xf numFmtId="0" fontId="17" fillId="2" borderId="2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17" fillId="2" borderId="4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abSelected="1" workbookViewId="0">
      <selection activeCell="H3" sqref="H3"/>
    </sheetView>
  </sheetViews>
  <sheetFormatPr defaultColWidth="9" defaultRowHeight="15"/>
  <cols>
    <col min="1" max="1" width="5.125" style="29" customWidth="1"/>
    <col min="2" max="2" width="7" style="29" customWidth="1"/>
    <col min="3" max="3" width="5.375" style="29" customWidth="1"/>
    <col min="4" max="4" width="30" style="30" customWidth="1"/>
    <col min="5" max="5" width="9.875" style="29" customWidth="1"/>
    <col min="6" max="6" width="9.625" style="29" customWidth="1"/>
    <col min="7" max="8" width="8.5" style="29" customWidth="1"/>
    <col min="9" max="9" width="7.125" style="29" customWidth="1"/>
    <col min="10" max="11" width="9" style="29" customWidth="1"/>
    <col min="12" max="12" width="10.125" style="29" customWidth="1"/>
    <col min="13" max="16384" width="9" style="29"/>
  </cols>
  <sheetData>
    <row r="1" spans="1:12">
      <c r="K1" s="27" t="s">
        <v>40</v>
      </c>
    </row>
    <row r="2" spans="1:12">
      <c r="K2" s="27" t="s">
        <v>45</v>
      </c>
    </row>
    <row r="3" spans="1:12">
      <c r="K3" s="27" t="s">
        <v>58</v>
      </c>
    </row>
    <row r="4" spans="1:12" s="31" customFormat="1" ht="18.75">
      <c r="A4" s="59" t="s">
        <v>52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</row>
    <row r="6" spans="1:12" s="35" customFormat="1" ht="12.75" customHeight="1">
      <c r="A6" s="62" t="s">
        <v>0</v>
      </c>
      <c r="B6" s="62" t="s">
        <v>1</v>
      </c>
      <c r="C6" s="62" t="s">
        <v>2</v>
      </c>
      <c r="D6" s="63" t="s">
        <v>3</v>
      </c>
      <c r="E6" s="63" t="s">
        <v>56</v>
      </c>
      <c r="F6" s="65" t="s">
        <v>4</v>
      </c>
      <c r="G6" s="66"/>
      <c r="H6" s="66"/>
      <c r="I6" s="66"/>
      <c r="J6" s="66"/>
      <c r="K6" s="66"/>
      <c r="L6" s="67"/>
    </row>
    <row r="7" spans="1:12" s="35" customFormat="1" ht="14.25" customHeight="1">
      <c r="A7" s="62"/>
      <c r="B7" s="62"/>
      <c r="C7" s="62"/>
      <c r="D7" s="63"/>
      <c r="E7" s="63"/>
      <c r="F7" s="63" t="s">
        <v>5</v>
      </c>
      <c r="G7" s="64" t="s">
        <v>6</v>
      </c>
      <c r="H7" s="64"/>
      <c r="I7" s="64"/>
      <c r="J7" s="64"/>
      <c r="K7" s="64"/>
      <c r="L7" s="60" t="s">
        <v>9</v>
      </c>
    </row>
    <row r="8" spans="1:12" s="17" customFormat="1" ht="55.5" customHeight="1">
      <c r="A8" s="62"/>
      <c r="B8" s="62"/>
      <c r="C8" s="62"/>
      <c r="D8" s="63"/>
      <c r="E8" s="63"/>
      <c r="F8" s="63"/>
      <c r="G8" s="37" t="s">
        <v>10</v>
      </c>
      <c r="H8" s="37" t="s">
        <v>11</v>
      </c>
      <c r="I8" s="37" t="s">
        <v>7</v>
      </c>
      <c r="J8" s="37" t="s">
        <v>8</v>
      </c>
      <c r="K8" s="37" t="s">
        <v>12</v>
      </c>
      <c r="L8" s="61"/>
    </row>
    <row r="9" spans="1:12">
      <c r="A9" s="32">
        <v>750</v>
      </c>
      <c r="B9" s="32">
        <v>75023</v>
      </c>
      <c r="C9" s="32">
        <v>4010</v>
      </c>
      <c r="D9" s="33" t="s">
        <v>13</v>
      </c>
      <c r="E9" s="34">
        <v>55000</v>
      </c>
      <c r="F9" s="34">
        <f>E9</f>
        <v>55000</v>
      </c>
      <c r="G9" s="34">
        <f>F9</f>
        <v>55000</v>
      </c>
      <c r="H9" s="34"/>
      <c r="I9" s="34"/>
      <c r="J9" s="34"/>
      <c r="K9" s="34"/>
      <c r="L9" s="34"/>
    </row>
    <row r="10" spans="1:12" ht="13.5" customHeight="1">
      <c r="A10" s="32">
        <v>750</v>
      </c>
      <c r="B10" s="32">
        <v>75023</v>
      </c>
      <c r="C10" s="32">
        <v>4040</v>
      </c>
      <c r="D10" s="33" t="s">
        <v>14</v>
      </c>
      <c r="E10" s="34">
        <v>4700</v>
      </c>
      <c r="F10" s="34">
        <f t="shared" ref="F10:F13" si="0">E10</f>
        <v>4700</v>
      </c>
      <c r="G10" s="34">
        <f>F10</f>
        <v>4700</v>
      </c>
      <c r="H10" s="34"/>
      <c r="I10" s="34"/>
      <c r="J10" s="34"/>
      <c r="K10" s="34"/>
      <c r="L10" s="34"/>
    </row>
    <row r="11" spans="1:12" ht="16.5" customHeight="1">
      <c r="A11" s="32">
        <v>750</v>
      </c>
      <c r="B11" s="32">
        <v>75023</v>
      </c>
      <c r="C11" s="32">
        <v>4110</v>
      </c>
      <c r="D11" s="36" t="s">
        <v>15</v>
      </c>
      <c r="E11" s="34">
        <v>11000</v>
      </c>
      <c r="F11" s="34">
        <f t="shared" si="0"/>
        <v>11000</v>
      </c>
      <c r="G11" s="34"/>
      <c r="H11" s="34">
        <v>11000</v>
      </c>
      <c r="I11" s="34"/>
      <c r="J11" s="34"/>
      <c r="K11" s="34"/>
      <c r="L11" s="34"/>
    </row>
    <row r="12" spans="1:12">
      <c r="A12" s="32">
        <v>750</v>
      </c>
      <c r="B12" s="32">
        <v>75023</v>
      </c>
      <c r="C12" s="32">
        <v>4120</v>
      </c>
      <c r="D12" s="33" t="s">
        <v>16</v>
      </c>
      <c r="E12" s="34">
        <v>1700</v>
      </c>
      <c r="F12" s="34">
        <f t="shared" si="0"/>
        <v>1700</v>
      </c>
      <c r="G12" s="34"/>
      <c r="H12" s="34">
        <v>1700</v>
      </c>
      <c r="I12" s="34"/>
      <c r="J12" s="34"/>
      <c r="K12" s="34"/>
      <c r="L12" s="34"/>
    </row>
    <row r="13" spans="1:12">
      <c r="A13" s="32">
        <v>750</v>
      </c>
      <c r="B13" s="32">
        <v>75023</v>
      </c>
      <c r="C13" s="32">
        <v>4170</v>
      </c>
      <c r="D13" s="33" t="s">
        <v>17</v>
      </c>
      <c r="E13" s="34">
        <v>300</v>
      </c>
      <c r="F13" s="34">
        <f t="shared" si="0"/>
        <v>300</v>
      </c>
      <c r="G13" s="34">
        <f>F13</f>
        <v>300</v>
      </c>
      <c r="H13" s="34"/>
      <c r="I13" s="34"/>
      <c r="J13" s="34"/>
      <c r="K13" s="34"/>
      <c r="L13" s="34"/>
    </row>
    <row r="14" spans="1:12">
      <c r="A14" s="32">
        <v>750</v>
      </c>
      <c r="B14" s="32">
        <v>75023</v>
      </c>
      <c r="C14" s="32">
        <v>4210</v>
      </c>
      <c r="D14" s="33" t="s">
        <v>18</v>
      </c>
      <c r="E14" s="34">
        <v>10000</v>
      </c>
      <c r="F14" s="34">
        <f t="shared" ref="F14:F24" si="1">E14</f>
        <v>10000</v>
      </c>
      <c r="G14" s="34"/>
      <c r="H14" s="34"/>
      <c r="I14" s="34"/>
      <c r="J14" s="34"/>
      <c r="K14" s="34"/>
      <c r="L14" s="34"/>
    </row>
    <row r="15" spans="1:12">
      <c r="A15" s="32">
        <v>750</v>
      </c>
      <c r="B15" s="47">
        <v>75023</v>
      </c>
      <c r="C15" s="47">
        <v>4270</v>
      </c>
      <c r="D15" s="48" t="s">
        <v>50</v>
      </c>
      <c r="E15" s="49">
        <v>1000</v>
      </c>
      <c r="F15" s="49">
        <f t="shared" si="1"/>
        <v>1000</v>
      </c>
      <c r="G15" s="34"/>
      <c r="H15" s="34"/>
      <c r="I15" s="34"/>
      <c r="J15" s="34"/>
      <c r="K15" s="34"/>
      <c r="L15" s="34"/>
    </row>
    <row r="16" spans="1:12">
      <c r="A16" s="32">
        <v>750</v>
      </c>
      <c r="B16" s="47">
        <v>75023</v>
      </c>
      <c r="C16" s="47">
        <v>4280</v>
      </c>
      <c r="D16" s="50" t="s">
        <v>47</v>
      </c>
      <c r="E16" s="49">
        <v>400</v>
      </c>
      <c r="F16" s="49">
        <v>400</v>
      </c>
      <c r="G16" s="34"/>
      <c r="H16" s="34"/>
      <c r="I16" s="34"/>
      <c r="J16" s="34"/>
      <c r="K16" s="34"/>
      <c r="L16" s="34"/>
    </row>
    <row r="17" spans="1:12">
      <c r="A17" s="32">
        <v>750</v>
      </c>
      <c r="B17" s="47">
        <v>75023</v>
      </c>
      <c r="C17" s="47">
        <v>4300</v>
      </c>
      <c r="D17" s="51" t="s">
        <v>19</v>
      </c>
      <c r="E17" s="49">
        <v>18100</v>
      </c>
      <c r="F17" s="49">
        <f>E17</f>
        <v>18100</v>
      </c>
      <c r="G17" s="34"/>
      <c r="H17" s="34"/>
      <c r="I17" s="34"/>
      <c r="J17" s="34"/>
      <c r="K17" s="34"/>
      <c r="L17" s="34"/>
    </row>
    <row r="18" spans="1:12" ht="27" customHeight="1">
      <c r="A18" s="32">
        <v>750</v>
      </c>
      <c r="B18" s="47">
        <v>75023</v>
      </c>
      <c r="C18" s="47">
        <v>4360</v>
      </c>
      <c r="D18" s="52" t="s">
        <v>44</v>
      </c>
      <c r="E18" s="49">
        <v>1000</v>
      </c>
      <c r="F18" s="49">
        <f t="shared" si="1"/>
        <v>1000</v>
      </c>
      <c r="G18" s="34"/>
      <c r="H18" s="34"/>
      <c r="I18" s="34"/>
      <c r="J18" s="34"/>
      <c r="K18" s="34"/>
      <c r="L18" s="34"/>
    </row>
    <row r="19" spans="1:12" ht="29.25" customHeight="1">
      <c r="A19" s="32">
        <v>750</v>
      </c>
      <c r="B19" s="47">
        <v>75023</v>
      </c>
      <c r="C19" s="47">
        <v>4400</v>
      </c>
      <c r="D19" s="51" t="s">
        <v>20</v>
      </c>
      <c r="E19" s="49">
        <v>3000</v>
      </c>
      <c r="F19" s="49">
        <f t="shared" si="1"/>
        <v>3000</v>
      </c>
      <c r="G19" s="34"/>
      <c r="H19" s="34"/>
      <c r="I19" s="34"/>
      <c r="J19" s="34"/>
      <c r="K19" s="34"/>
      <c r="L19" s="34"/>
    </row>
    <row r="20" spans="1:12">
      <c r="A20" s="32">
        <v>750</v>
      </c>
      <c r="B20" s="47">
        <v>75023</v>
      </c>
      <c r="C20" s="47">
        <v>4410</v>
      </c>
      <c r="D20" s="51" t="s">
        <v>21</v>
      </c>
      <c r="E20" s="49">
        <v>7000</v>
      </c>
      <c r="F20" s="49">
        <f t="shared" si="1"/>
        <v>7000</v>
      </c>
      <c r="G20" s="34"/>
      <c r="H20" s="34"/>
      <c r="I20" s="34"/>
      <c r="J20" s="34"/>
      <c r="K20" s="34"/>
      <c r="L20" s="34"/>
    </row>
    <row r="21" spans="1:12">
      <c r="A21" s="32">
        <v>750</v>
      </c>
      <c r="B21" s="47">
        <v>75023</v>
      </c>
      <c r="C21" s="47">
        <v>4430</v>
      </c>
      <c r="D21" s="53" t="s">
        <v>46</v>
      </c>
      <c r="E21" s="49">
        <v>3000</v>
      </c>
      <c r="F21" s="49">
        <f t="shared" si="1"/>
        <v>3000</v>
      </c>
      <c r="G21" s="34"/>
      <c r="H21" s="34"/>
      <c r="I21" s="34"/>
      <c r="J21" s="34"/>
      <c r="K21" s="34"/>
      <c r="L21" s="34"/>
    </row>
    <row r="22" spans="1:12">
      <c r="A22" s="32">
        <v>750</v>
      </c>
      <c r="B22" s="47">
        <v>75023</v>
      </c>
      <c r="C22" s="47">
        <v>4440</v>
      </c>
      <c r="D22" s="51" t="s">
        <v>22</v>
      </c>
      <c r="E22" s="49">
        <v>900</v>
      </c>
      <c r="F22" s="49">
        <f t="shared" si="1"/>
        <v>900</v>
      </c>
      <c r="G22" s="34"/>
      <c r="H22" s="34"/>
      <c r="I22" s="34"/>
      <c r="J22" s="34"/>
      <c r="K22" s="34"/>
      <c r="L22" s="34"/>
    </row>
    <row r="23" spans="1:12" ht="30">
      <c r="A23" s="32">
        <v>750</v>
      </c>
      <c r="B23" s="47">
        <v>75023</v>
      </c>
      <c r="C23" s="47">
        <v>4710</v>
      </c>
      <c r="D23" s="55" t="s">
        <v>51</v>
      </c>
      <c r="E23" s="49">
        <v>700</v>
      </c>
      <c r="F23" s="49">
        <f>E23</f>
        <v>700</v>
      </c>
      <c r="G23" s="34"/>
      <c r="H23" s="34">
        <f>F23</f>
        <v>700</v>
      </c>
      <c r="I23" s="34"/>
      <c r="J23" s="34"/>
      <c r="K23" s="34"/>
      <c r="L23" s="34"/>
    </row>
    <row r="24" spans="1:12" ht="15" customHeight="1">
      <c r="A24" s="32">
        <v>758</v>
      </c>
      <c r="B24" s="32">
        <v>75818</v>
      </c>
      <c r="C24" s="32">
        <v>4810</v>
      </c>
      <c r="D24" s="33" t="s">
        <v>39</v>
      </c>
      <c r="E24" s="34">
        <v>1000</v>
      </c>
      <c r="F24" s="34">
        <f t="shared" si="1"/>
        <v>1000</v>
      </c>
      <c r="G24" s="34"/>
      <c r="H24" s="34"/>
      <c r="I24" s="34"/>
      <c r="J24" s="34"/>
      <c r="K24" s="34"/>
      <c r="L24" s="34"/>
    </row>
    <row r="25" spans="1:12" s="10" customFormat="1" ht="16.5" customHeight="1">
      <c r="A25" s="56" t="s">
        <v>32</v>
      </c>
      <c r="B25" s="57"/>
      <c r="C25" s="57"/>
      <c r="D25" s="58"/>
      <c r="E25" s="38">
        <f>SUM(E9:E24)</f>
        <v>118800</v>
      </c>
      <c r="F25" s="38">
        <f>SUM(F9:F24)</f>
        <v>118800</v>
      </c>
      <c r="G25" s="38">
        <f>SUM(G9:G24)</f>
        <v>60000</v>
      </c>
      <c r="H25" s="38">
        <f>SUM(H9:H24)</f>
        <v>13400</v>
      </c>
      <c r="I25" s="39"/>
      <c r="J25" s="39"/>
      <c r="K25" s="39"/>
      <c r="L25" s="18"/>
    </row>
    <row r="26" spans="1:12">
      <c r="F26" s="43"/>
    </row>
    <row r="27" spans="1:12">
      <c r="G27" s="43"/>
    </row>
    <row r="28" spans="1:12">
      <c r="D28" s="54"/>
      <c r="E28" s="43"/>
      <c r="G28" s="43"/>
      <c r="H28" s="43"/>
      <c r="J28" s="43"/>
    </row>
    <row r="30" spans="1:12">
      <c r="E30" s="43"/>
    </row>
  </sheetData>
  <mergeCells count="11">
    <mergeCell ref="A25:D25"/>
    <mergeCell ref="A4:L4"/>
    <mergeCell ref="L7:L8"/>
    <mergeCell ref="A6:A8"/>
    <mergeCell ref="B6:B8"/>
    <mergeCell ref="C6:C8"/>
    <mergeCell ref="D6:D8"/>
    <mergeCell ref="E6:E8"/>
    <mergeCell ref="F7:F8"/>
    <mergeCell ref="G7:K7"/>
    <mergeCell ref="F6:L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6"/>
  <sheetViews>
    <sheetView workbookViewId="0">
      <selection activeCell="D3" sqref="D3"/>
    </sheetView>
  </sheetViews>
  <sheetFormatPr defaultRowHeight="14.25"/>
  <cols>
    <col min="2" max="2" width="25.625" customWidth="1"/>
    <col min="3" max="3" width="15.5" customWidth="1"/>
    <col min="4" max="4" width="14" customWidth="1"/>
    <col min="5" max="5" width="15.875" customWidth="1"/>
  </cols>
  <sheetData>
    <row r="1" spans="1:5">
      <c r="C1" s="2"/>
      <c r="D1" s="27" t="s">
        <v>33</v>
      </c>
      <c r="E1" s="1"/>
    </row>
    <row r="2" spans="1:5">
      <c r="C2" s="2"/>
      <c r="D2" s="27" t="s">
        <v>45</v>
      </c>
      <c r="E2" s="1"/>
    </row>
    <row r="3" spans="1:5">
      <c r="C3" s="2"/>
      <c r="D3" s="27" t="s">
        <v>58</v>
      </c>
      <c r="E3" s="1"/>
    </row>
    <row r="4" spans="1:5">
      <c r="C4" s="2"/>
      <c r="D4" s="27"/>
      <c r="E4" s="1"/>
    </row>
    <row r="5" spans="1:5">
      <c r="C5" s="2"/>
      <c r="D5" s="27"/>
      <c r="E5" s="1"/>
    </row>
    <row r="6" spans="1:5">
      <c r="C6" s="2"/>
      <c r="D6" s="27"/>
      <c r="E6" s="1"/>
    </row>
    <row r="7" spans="1:5" ht="18">
      <c r="C7" s="2"/>
      <c r="D7" s="28" t="s">
        <v>55</v>
      </c>
      <c r="E7" s="1"/>
    </row>
    <row r="8" spans="1:5" ht="18">
      <c r="C8" s="2"/>
      <c r="D8" s="28"/>
      <c r="E8" s="1"/>
    </row>
    <row r="9" spans="1:5" ht="18">
      <c r="C9" s="2"/>
      <c r="D9" s="28"/>
      <c r="E9" s="1"/>
    </row>
    <row r="10" spans="1:5" ht="18">
      <c r="C10" s="2"/>
      <c r="D10" s="28"/>
      <c r="E10" s="1"/>
    </row>
    <row r="11" spans="1:5">
      <c r="C11" s="2"/>
      <c r="D11" s="2"/>
      <c r="E11" s="1"/>
    </row>
    <row r="12" spans="1:5" ht="39" customHeight="1">
      <c r="A12" s="42" t="s">
        <v>34</v>
      </c>
      <c r="B12" s="42" t="s">
        <v>35</v>
      </c>
      <c r="C12" s="42" t="s">
        <v>37</v>
      </c>
      <c r="D12" s="42" t="s">
        <v>57</v>
      </c>
    </row>
    <row r="13" spans="1:5">
      <c r="A13" s="40" t="s">
        <v>24</v>
      </c>
      <c r="B13" s="40" t="s">
        <v>25</v>
      </c>
      <c r="C13" s="40" t="s">
        <v>26</v>
      </c>
      <c r="D13" s="40" t="s">
        <v>27</v>
      </c>
    </row>
    <row r="14" spans="1:5" ht="15">
      <c r="A14" s="40" t="s">
        <v>24</v>
      </c>
      <c r="B14" s="44" t="s">
        <v>41</v>
      </c>
      <c r="C14" s="44">
        <v>957</v>
      </c>
      <c r="D14" s="46">
        <v>108800</v>
      </c>
    </row>
    <row r="15" spans="1:5" ht="32.25" customHeight="1">
      <c r="A15" s="68" t="s">
        <v>36</v>
      </c>
      <c r="B15" s="68"/>
      <c r="C15" s="68"/>
      <c r="D15" s="41">
        <f>D14</f>
        <v>108800</v>
      </c>
    </row>
    <row r="16" spans="1:5" ht="37.5" customHeight="1">
      <c r="A16" s="69" t="s">
        <v>38</v>
      </c>
      <c r="B16" s="70"/>
      <c r="C16" s="71"/>
      <c r="D16" s="41">
        <v>0</v>
      </c>
    </row>
  </sheetData>
  <mergeCells count="2">
    <mergeCell ref="A15:C15"/>
    <mergeCell ref="A16:C1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8"/>
  <sheetViews>
    <sheetView workbookViewId="0">
      <selection activeCell="E8" sqref="E8"/>
    </sheetView>
  </sheetViews>
  <sheetFormatPr defaultRowHeight="14.25"/>
  <cols>
    <col min="1" max="1" width="6.625" customWidth="1"/>
    <col min="2" max="2" width="8.625" customWidth="1"/>
    <col min="3" max="3" width="7.125" style="2" customWidth="1"/>
    <col min="4" max="4" width="45.125" style="2" customWidth="1"/>
    <col min="5" max="5" width="14.875" style="1" customWidth="1"/>
  </cols>
  <sheetData>
    <row r="1" spans="1:5">
      <c r="D1" s="27" t="s">
        <v>31</v>
      </c>
    </row>
    <row r="2" spans="1:5">
      <c r="D2" s="27" t="s">
        <v>45</v>
      </c>
    </row>
    <row r="3" spans="1:5">
      <c r="D3" s="27" t="s">
        <v>58</v>
      </c>
    </row>
    <row r="4" spans="1:5">
      <c r="D4" s="27"/>
    </row>
    <row r="5" spans="1:5">
      <c r="D5" s="27"/>
    </row>
    <row r="6" spans="1:5">
      <c r="D6" s="27"/>
    </row>
    <row r="7" spans="1:5" ht="18">
      <c r="D7" s="28" t="s">
        <v>54</v>
      </c>
    </row>
    <row r="8" spans="1:5" ht="18">
      <c r="D8" s="28"/>
    </row>
    <row r="9" spans="1:5" ht="18">
      <c r="D9" s="28"/>
    </row>
    <row r="10" spans="1:5" ht="18">
      <c r="D10" s="28"/>
    </row>
    <row r="12" spans="1:5" s="17" customFormat="1" ht="27.75" customHeight="1">
      <c r="A12" s="14" t="s">
        <v>0</v>
      </c>
      <c r="B12" s="14" t="s">
        <v>1</v>
      </c>
      <c r="C12" s="15" t="s">
        <v>2</v>
      </c>
      <c r="D12" s="15" t="s">
        <v>23</v>
      </c>
      <c r="E12" s="16" t="s">
        <v>53</v>
      </c>
    </row>
    <row r="13" spans="1:5" s="9" customFormat="1" ht="11.25">
      <c r="A13" s="6" t="s">
        <v>24</v>
      </c>
      <c r="B13" s="6" t="s">
        <v>25</v>
      </c>
      <c r="C13" s="7" t="s">
        <v>26</v>
      </c>
      <c r="D13" s="7" t="s">
        <v>27</v>
      </c>
      <c r="E13" s="8" t="s">
        <v>28</v>
      </c>
    </row>
    <row r="14" spans="1:5" s="26" customFormat="1" ht="29.25" customHeight="1">
      <c r="A14" s="22"/>
      <c r="B14" s="22"/>
      <c r="C14" s="23"/>
      <c r="D14" s="24" t="s">
        <v>29</v>
      </c>
      <c r="E14" s="25"/>
    </row>
    <row r="15" spans="1:5" s="10" customFormat="1" ht="15.75">
      <c r="A15" s="11">
        <v>750</v>
      </c>
      <c r="B15" s="11">
        <v>75023</v>
      </c>
      <c r="C15" s="12" t="s">
        <v>42</v>
      </c>
      <c r="D15" s="13" t="s">
        <v>43</v>
      </c>
      <c r="E15" s="45">
        <v>8000</v>
      </c>
    </row>
    <row r="16" spans="1:5" s="10" customFormat="1" ht="15.75">
      <c r="A16" s="11">
        <v>750</v>
      </c>
      <c r="B16" s="11">
        <v>75023</v>
      </c>
      <c r="C16" s="12" t="s">
        <v>48</v>
      </c>
      <c r="D16" s="13" t="s">
        <v>49</v>
      </c>
      <c r="E16" s="45">
        <v>2000</v>
      </c>
    </row>
    <row r="17" spans="1:5" s="21" customFormat="1" ht="30" customHeight="1">
      <c r="A17" s="72"/>
      <c r="B17" s="73"/>
      <c r="C17" s="74"/>
      <c r="D17" s="19" t="s">
        <v>30</v>
      </c>
      <c r="E17" s="20">
        <f>E15+E16</f>
        <v>10000</v>
      </c>
    </row>
    <row r="18" spans="1:5" s="3" customFormat="1" ht="15">
      <c r="C18" s="4"/>
      <c r="D18" s="4"/>
      <c r="E18" s="5"/>
    </row>
  </sheetData>
  <mergeCells count="1">
    <mergeCell ref="A17:C17"/>
  </mergeCells>
  <pageMargins left="0.70866141732283472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wydatki</vt:lpstr>
      <vt:lpstr>przychody</vt:lpstr>
      <vt:lpstr>dochody</vt:lpstr>
    </vt:vector>
  </TitlesOfParts>
  <Company>Brzeg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Pani Urysz</dc:creator>
  <cp:lastModifiedBy>hp</cp:lastModifiedBy>
  <cp:lastPrinted>2019-10-02T08:24:42Z</cp:lastPrinted>
  <dcterms:created xsi:type="dcterms:W3CDTF">2011-11-09T10:06:04Z</dcterms:created>
  <dcterms:modified xsi:type="dcterms:W3CDTF">2022-02-01T16:15:18Z</dcterms:modified>
</cp:coreProperties>
</file>